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JEDNICKO\izvješća i planovi\financijska izvješća_planovi\2026\"/>
    </mc:Choice>
  </mc:AlternateContent>
  <xr:revisionPtr revIDLastSave="0" documentId="13_ncr:1_{B8B1947A-82D5-4D09-B086-AD9F5F5524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2026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5" l="1"/>
  <c r="C13" i="5"/>
  <c r="C22" i="5" s="1"/>
  <c r="D13" i="5"/>
  <c r="D22" i="5" s="1"/>
  <c r="E13" i="5"/>
  <c r="E22" i="5" s="1"/>
  <c r="F13" i="5"/>
  <c r="F22" i="5" s="1"/>
  <c r="C5" i="5"/>
  <c r="D5" i="5"/>
  <c r="D21" i="5" s="1"/>
  <c r="E5" i="5"/>
  <c r="E21" i="5" s="1"/>
  <c r="F5" i="5"/>
  <c r="F21" i="5" s="1"/>
  <c r="G5" i="5"/>
  <c r="G21" i="5" s="1"/>
  <c r="G13" i="5"/>
  <c r="G22" i="5" s="1"/>
  <c r="E23" i="5" l="1"/>
  <c r="F23" i="5"/>
  <c r="C23" i="5"/>
  <c r="C25" i="5" s="1"/>
  <c r="D23" i="5"/>
  <c r="G23" i="5"/>
</calcChain>
</file>

<file path=xl/sharedStrings.xml><?xml version="1.0" encoding="utf-8"?>
<sst xmlns="http://schemas.openxmlformats.org/spreadsheetml/2006/main" count="31" uniqueCount="31">
  <si>
    <t>PRIHODI</t>
  </si>
  <si>
    <t>Prihodi od prodaje roba i pružanja usluga</t>
  </si>
  <si>
    <t>Prihodi od članarina i članskih doprinosa</t>
  </si>
  <si>
    <t>Prihodi od imovine</t>
  </si>
  <si>
    <t>Prihodi od donacija</t>
  </si>
  <si>
    <t>Ostali prihodi</t>
  </si>
  <si>
    <t>Materijalni rashodi</t>
  </si>
  <si>
    <t>Financijski rashodi</t>
  </si>
  <si>
    <t>Donacije</t>
  </si>
  <si>
    <t>Ostali rashodi</t>
  </si>
  <si>
    <t>Prihodi po posebnim propisima</t>
  </si>
  <si>
    <t>Rashodi amortizacije</t>
  </si>
  <si>
    <t>Preneseni višak iz prethodnih godina</t>
  </si>
  <si>
    <t>UKUPNO RASHODI</t>
  </si>
  <si>
    <t>POZICIJA</t>
  </si>
  <si>
    <t>RASHODI</t>
  </si>
  <si>
    <t>Prihodi od povezanih neprofitnih organizacija</t>
  </si>
  <si>
    <t>Rashodi za radnike</t>
  </si>
  <si>
    <t>Rashodi vezani uz financiranje povezanih neprofitnih organizacija</t>
  </si>
  <si>
    <t>UKUPNO PRIHODI</t>
  </si>
  <si>
    <t>Ostatak viška za prijenos u narednu godinu</t>
  </si>
  <si>
    <t>Višak P/R</t>
  </si>
  <si>
    <t xml:space="preserve"> </t>
  </si>
  <si>
    <r>
      <t>Prilikom preračunavanja koristi se fiksni tečaj konverzije, koji iznosi 7,53450 HRK za 1,00 </t>
    </r>
    <r>
      <rPr>
        <b/>
        <sz val="8"/>
        <color rgb="FF5F6368"/>
        <rFont val="Arial"/>
        <family val="2"/>
      </rPr>
      <t>EUR</t>
    </r>
    <r>
      <rPr>
        <sz val="8"/>
        <color rgb="FF4D5156"/>
        <rFont val="Arial"/>
        <family val="2"/>
      </rPr>
      <t>, a koji je utvrdilo Vijeće Europske unije.</t>
    </r>
  </si>
  <si>
    <t>IZVRŠENJE 2022.</t>
  </si>
  <si>
    <t>IZVRŠENJE 2023.</t>
  </si>
  <si>
    <t>PLAN 2025</t>
  </si>
  <si>
    <t>PLAN 2026</t>
  </si>
  <si>
    <t>Delnice, 30.10.2025.</t>
  </si>
  <si>
    <t>FINANCIJSKI PLAN RADA GDCK DELNICE ZA 2026. GODINU</t>
  </si>
  <si>
    <t>IZVRŠENJE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</si>
</sst>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8"/>
      <color rgb="FF4D5156"/>
      <name val="Arial"/>
      <family val="2"/>
    </font>
    <font>
      <b/>
      <sz val="8"/>
      <color rgb="FF5F6368"/>
      <name val="Arial"/>
      <family val="2"/>
    </font>
    <font>
      <sz val="11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7F7F7F"/>
      </bottom>
      <diagonal/>
    </border>
    <border>
      <left style="medium">
        <color indexed="64"/>
      </left>
      <right style="medium">
        <color indexed="64"/>
      </right>
      <top/>
      <bottom style="medium">
        <color rgb="FF7F7F7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3" fillId="3" borderId="3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2" xfId="0" applyFont="1" applyFill="1" applyBorder="1"/>
    <xf numFmtId="0" fontId="2" fillId="0" borderId="13" xfId="0" applyFont="1" applyBorder="1"/>
    <xf numFmtId="0" fontId="2" fillId="0" borderId="1" xfId="0" applyFont="1" applyBorder="1"/>
    <xf numFmtId="4" fontId="4" fillId="0" borderId="15" xfId="0" applyNumberFormat="1" applyFont="1" applyBorder="1" applyAlignment="1">
      <alignment horizontal="right"/>
    </xf>
    <xf numFmtId="0" fontId="2" fillId="0" borderId="11" xfId="0" applyFont="1" applyBorder="1"/>
    <xf numFmtId="0" fontId="3" fillId="0" borderId="4" xfId="0" applyFont="1" applyBorder="1"/>
    <xf numFmtId="4" fontId="4" fillId="0" borderId="5" xfId="0" applyNumberFormat="1" applyFont="1" applyBorder="1" applyAlignment="1">
      <alignment horizontal="right"/>
    </xf>
    <xf numFmtId="0" fontId="2" fillId="0" borderId="4" xfId="0" applyFont="1" applyBorder="1"/>
    <xf numFmtId="2" fontId="4" fillId="0" borderId="5" xfId="0" applyNumberFormat="1" applyFont="1" applyBorder="1" applyAlignment="1">
      <alignment horizontal="right"/>
    </xf>
    <xf numFmtId="0" fontId="2" fillId="0" borderId="14" xfId="0" applyFont="1" applyBorder="1"/>
    <xf numFmtId="0" fontId="2" fillId="0" borderId="7" xfId="0" applyFont="1" applyBorder="1" applyAlignment="1">
      <alignment wrapText="1"/>
    </xf>
    <xf numFmtId="0" fontId="1" fillId="2" borderId="10" xfId="0" applyFont="1" applyFill="1" applyBorder="1"/>
    <xf numFmtId="0" fontId="1" fillId="2" borderId="11" xfId="0" applyFont="1" applyFill="1" applyBorder="1"/>
    <xf numFmtId="0" fontId="2" fillId="2" borderId="4" xfId="0" applyFont="1" applyFill="1" applyBorder="1"/>
    <xf numFmtId="0" fontId="1" fillId="2" borderId="12" xfId="0" applyFont="1" applyFill="1" applyBorder="1"/>
    <xf numFmtId="0" fontId="2" fillId="2" borderId="6" xfId="0" applyFont="1" applyFill="1" applyBorder="1"/>
    <xf numFmtId="164" fontId="3" fillId="2" borderId="16" xfId="0" applyNumberFormat="1" applyFont="1" applyFill="1" applyBorder="1" applyAlignment="1">
      <alignment horizontal="right"/>
    </xf>
    <xf numFmtId="164" fontId="3" fillId="2" borderId="2" xfId="0" applyNumberFormat="1" applyFont="1" applyFill="1" applyBorder="1"/>
    <xf numFmtId="164" fontId="5" fillId="2" borderId="16" xfId="0" applyNumberFormat="1" applyFont="1" applyFill="1" applyBorder="1" applyAlignment="1">
      <alignment horizontal="right"/>
    </xf>
    <xf numFmtId="0" fontId="6" fillId="0" borderId="0" xfId="0" applyFont="1"/>
    <xf numFmtId="164" fontId="2" fillId="4" borderId="0" xfId="0" applyNumberFormat="1" applyFont="1" applyFill="1"/>
    <xf numFmtId="0" fontId="2" fillId="0" borderId="14" xfId="0" applyFont="1" applyBorder="1" applyAlignment="1">
      <alignment horizontal="center" vertical="center"/>
    </xf>
    <xf numFmtId="0" fontId="9" fillId="0" borderId="0" xfId="0" applyFont="1"/>
    <xf numFmtId="0" fontId="8" fillId="0" borderId="0" xfId="0" applyFont="1"/>
    <xf numFmtId="164" fontId="3" fillId="2" borderId="5" xfId="0" applyNumberFormat="1" applyFont="1" applyFill="1" applyBorder="1" applyAlignment="1">
      <alignment horizontal="right"/>
    </xf>
    <xf numFmtId="164" fontId="3" fillId="2" borderId="5" xfId="0" applyNumberFormat="1" applyFont="1" applyFill="1" applyBorder="1"/>
    <xf numFmtId="0" fontId="4" fillId="4" borderId="0" xfId="0" applyFont="1" applyFill="1"/>
    <xf numFmtId="4" fontId="4" fillId="0" borderId="20" xfId="0" applyNumberFormat="1" applyFont="1" applyBorder="1" applyAlignment="1">
      <alignment horizontal="right"/>
    </xf>
    <xf numFmtId="4" fontId="4" fillId="0" borderId="8" xfId="0" applyNumberFormat="1" applyFont="1" applyBorder="1" applyAlignment="1">
      <alignment horizontal="right"/>
    </xf>
    <xf numFmtId="2" fontId="4" fillId="0" borderId="8" xfId="0" applyNumberFormat="1" applyFont="1" applyBorder="1" applyAlignment="1">
      <alignment horizontal="right"/>
    </xf>
    <xf numFmtId="164" fontId="3" fillId="2" borderId="21" xfId="0" applyNumberFormat="1" applyFont="1" applyFill="1" applyBorder="1"/>
    <xf numFmtId="0" fontId="2" fillId="2" borderId="1" xfId="0" applyFont="1" applyFill="1" applyBorder="1"/>
    <xf numFmtId="0" fontId="2" fillId="0" borderId="6" xfId="0" applyFont="1" applyBorder="1" applyAlignment="1">
      <alignment wrapText="1"/>
    </xf>
    <xf numFmtId="0" fontId="3" fillId="3" borderId="19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4" fontId="4" fillId="0" borderId="23" xfId="0" applyNumberFormat="1" applyFont="1" applyBorder="1" applyAlignment="1">
      <alignment horizontal="right"/>
    </xf>
    <xf numFmtId="4" fontId="4" fillId="0" borderId="24" xfId="0" applyNumberFormat="1" applyFont="1" applyBorder="1" applyAlignment="1">
      <alignment horizontal="right"/>
    </xf>
    <xf numFmtId="2" fontId="4" fillId="0" borderId="24" xfId="0" applyNumberFormat="1" applyFont="1" applyBorder="1" applyAlignment="1">
      <alignment horizontal="right"/>
    </xf>
    <xf numFmtId="4" fontId="4" fillId="0" borderId="25" xfId="0" applyNumberFormat="1" applyFont="1" applyBorder="1" applyAlignment="1">
      <alignment horizontal="right"/>
    </xf>
    <xf numFmtId="0" fontId="3" fillId="3" borderId="26" xfId="0" applyFont="1" applyFill="1" applyBorder="1" applyAlignment="1">
      <alignment horizontal="center"/>
    </xf>
    <xf numFmtId="4" fontId="1" fillId="0" borderId="23" xfId="0" applyNumberFormat="1" applyFont="1" applyBorder="1"/>
    <xf numFmtId="4" fontId="1" fillId="0" borderId="24" xfId="0" applyNumberFormat="1" applyFont="1" applyBorder="1"/>
    <xf numFmtId="4" fontId="1" fillId="0" borderId="25" xfId="0" applyNumberFormat="1" applyFont="1" applyBorder="1"/>
    <xf numFmtId="4" fontId="4" fillId="0" borderId="27" xfId="0" applyNumberFormat="1" applyFont="1" applyBorder="1" applyAlignment="1">
      <alignment horizontal="right"/>
    </xf>
    <xf numFmtId="4" fontId="11" fillId="5" borderId="28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30" xfId="0" applyNumberFormat="1" applyFont="1" applyBorder="1" applyAlignment="1">
      <alignment vertical="center" wrapText="1"/>
    </xf>
    <xf numFmtId="2" fontId="12" fillId="0" borderId="25" xfId="0" applyNumberFormat="1" applyFont="1" applyBorder="1" applyAlignment="1">
      <alignment horizontal="right" vertical="center" wrapText="1"/>
    </xf>
    <xf numFmtId="164" fontId="3" fillId="2" borderId="31" xfId="0" applyNumberFormat="1" applyFont="1" applyFill="1" applyBorder="1"/>
    <xf numFmtId="4" fontId="1" fillId="0" borderId="27" xfId="0" applyNumberFormat="1" applyFont="1" applyBorder="1"/>
    <xf numFmtId="4" fontId="3" fillId="2" borderId="25" xfId="0" applyNumberFormat="1" applyFont="1" applyFill="1" applyBorder="1"/>
    <xf numFmtId="4" fontId="4" fillId="0" borderId="23" xfId="0" applyNumberFormat="1" applyFont="1" applyBorder="1"/>
    <xf numFmtId="4" fontId="4" fillId="0" borderId="24" xfId="0" applyNumberFormat="1" applyFont="1" applyBorder="1"/>
    <xf numFmtId="4" fontId="4" fillId="0" borderId="25" xfId="0" applyNumberFormat="1" applyFont="1" applyBorder="1"/>
    <xf numFmtId="4" fontId="4" fillId="0" borderId="27" xfId="0" applyNumberFormat="1" applyFont="1" applyBorder="1"/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view="pageLayout" zoomScaleNormal="100" workbookViewId="0">
      <selection activeCell="A2" sqref="A2:G2"/>
    </sheetView>
  </sheetViews>
  <sheetFormatPr defaultRowHeight="14.4" x14ac:dyDescent="0.3"/>
  <cols>
    <col min="1" max="1" width="3.21875" bestFit="1" customWidth="1"/>
    <col min="2" max="2" width="44.21875" customWidth="1"/>
    <col min="3" max="4" width="15.5546875" style="27" customWidth="1"/>
    <col min="5" max="5" width="17" customWidth="1"/>
    <col min="6" max="6" width="14" customWidth="1"/>
    <col min="7" max="7" width="16" customWidth="1"/>
  </cols>
  <sheetData>
    <row r="1" spans="1:7" ht="15.6" x14ac:dyDescent="0.3">
      <c r="A1" s="1"/>
      <c r="B1" s="1"/>
      <c r="C1" s="26" t="s">
        <v>22</v>
      </c>
      <c r="D1" s="26"/>
      <c r="E1" s="1"/>
    </row>
    <row r="2" spans="1:7" ht="15.6" x14ac:dyDescent="0.3">
      <c r="A2" s="61" t="s">
        <v>29</v>
      </c>
      <c r="B2" s="61"/>
      <c r="C2" s="61"/>
      <c r="D2" s="61"/>
      <c r="E2" s="61"/>
      <c r="F2" s="61"/>
      <c r="G2" s="61"/>
    </row>
    <row r="3" spans="1:7" ht="16.2" thickBot="1" x14ac:dyDescent="0.35">
      <c r="A3" s="1"/>
      <c r="B3" s="1"/>
      <c r="C3" s="26"/>
      <c r="D3" s="26"/>
      <c r="E3" s="1"/>
    </row>
    <row r="4" spans="1:7" ht="16.2" thickBot="1" x14ac:dyDescent="0.35">
      <c r="A4" s="59" t="s">
        <v>14</v>
      </c>
      <c r="B4" s="60"/>
      <c r="C4" s="2" t="s">
        <v>24</v>
      </c>
      <c r="D4" s="37" t="s">
        <v>25</v>
      </c>
      <c r="E4" s="38" t="s">
        <v>30</v>
      </c>
      <c r="F4" s="43" t="s">
        <v>26</v>
      </c>
      <c r="G4" s="43" t="s">
        <v>27</v>
      </c>
    </row>
    <row r="5" spans="1:7" ht="16.2" thickBot="1" x14ac:dyDescent="0.35">
      <c r="A5" s="3">
        <v>3</v>
      </c>
      <c r="B5" s="4" t="s">
        <v>0</v>
      </c>
      <c r="C5" s="54">
        <f t="shared" ref="C5:F5" si="0">(C6+C7+C8+C9+C10+C11+C12)</f>
        <v>99412.489999999991</v>
      </c>
      <c r="D5" s="54">
        <f t="shared" si="0"/>
        <v>144361.17000000001</v>
      </c>
      <c r="E5" s="54">
        <f t="shared" si="0"/>
        <v>363621.35</v>
      </c>
      <c r="F5" s="54">
        <f t="shared" si="0"/>
        <v>354020</v>
      </c>
      <c r="G5" s="54">
        <f>(G6+G7+G8+G9+G10+G11+G12)</f>
        <v>437118</v>
      </c>
    </row>
    <row r="6" spans="1:7" ht="15.6" x14ac:dyDescent="0.3">
      <c r="A6" s="5">
        <v>31</v>
      </c>
      <c r="B6" s="6" t="s">
        <v>1</v>
      </c>
      <c r="C6" s="7">
        <v>11247.33</v>
      </c>
      <c r="D6" s="31">
        <v>12627.08</v>
      </c>
      <c r="E6" s="39">
        <v>15269.36</v>
      </c>
      <c r="F6" s="44">
        <v>14130</v>
      </c>
      <c r="G6" s="55">
        <v>15678</v>
      </c>
    </row>
    <row r="7" spans="1:7" ht="15.6" x14ac:dyDescent="0.3">
      <c r="A7" s="8">
        <v>32</v>
      </c>
      <c r="B7" s="9" t="s">
        <v>2</v>
      </c>
      <c r="C7" s="10">
        <v>87.6</v>
      </c>
      <c r="D7" s="32">
        <v>318</v>
      </c>
      <c r="E7" s="40">
        <v>122</v>
      </c>
      <c r="F7" s="40">
        <v>330</v>
      </c>
      <c r="G7" s="40">
        <v>340</v>
      </c>
    </row>
    <row r="8" spans="1:7" ht="15.6" x14ac:dyDescent="0.3">
      <c r="A8" s="8">
        <v>33</v>
      </c>
      <c r="B8" s="11" t="s">
        <v>10</v>
      </c>
      <c r="C8" s="10">
        <v>24487.360000000001</v>
      </c>
      <c r="D8" s="32">
        <v>33065</v>
      </c>
      <c r="E8" s="40">
        <v>36420</v>
      </c>
      <c r="F8" s="45">
        <v>33200</v>
      </c>
      <c r="G8" s="56">
        <v>39000</v>
      </c>
    </row>
    <row r="9" spans="1:7" ht="15.6" x14ac:dyDescent="0.3">
      <c r="A9" s="8">
        <v>34</v>
      </c>
      <c r="B9" s="11" t="s">
        <v>3</v>
      </c>
      <c r="C9" s="12">
        <v>0</v>
      </c>
      <c r="D9" s="33">
        <v>0</v>
      </c>
      <c r="E9" s="41">
        <v>0</v>
      </c>
      <c r="F9" s="45">
        <v>0</v>
      </c>
      <c r="G9" s="56">
        <v>0</v>
      </c>
    </row>
    <row r="10" spans="1:7" ht="15.6" x14ac:dyDescent="0.3">
      <c r="A10" s="25">
        <v>35</v>
      </c>
      <c r="B10" s="11" t="s">
        <v>4</v>
      </c>
      <c r="C10" s="10">
        <v>50908.52</v>
      </c>
      <c r="D10" s="32">
        <v>89929.41</v>
      </c>
      <c r="E10" s="40">
        <v>293276.49</v>
      </c>
      <c r="F10" s="45">
        <v>302860</v>
      </c>
      <c r="G10" s="56">
        <v>373100</v>
      </c>
    </row>
    <row r="11" spans="1:7" ht="15.6" x14ac:dyDescent="0.3">
      <c r="A11" s="8">
        <v>36</v>
      </c>
      <c r="B11" s="11" t="s">
        <v>5</v>
      </c>
      <c r="C11" s="10">
        <v>483.65</v>
      </c>
      <c r="D11" s="32">
        <v>52.92</v>
      </c>
      <c r="E11" s="40">
        <v>110</v>
      </c>
      <c r="F11" s="45">
        <v>1500</v>
      </c>
      <c r="G11" s="56">
        <v>0</v>
      </c>
    </row>
    <row r="12" spans="1:7" ht="19.2" customHeight="1" thickBot="1" x14ac:dyDescent="0.35">
      <c r="A12" s="13">
        <v>37</v>
      </c>
      <c r="B12" s="14" t="s">
        <v>16</v>
      </c>
      <c r="C12" s="10">
        <v>12198.03</v>
      </c>
      <c r="D12" s="32">
        <v>8368.76</v>
      </c>
      <c r="E12" s="42">
        <v>18423.5</v>
      </c>
      <c r="F12" s="46">
        <v>2000</v>
      </c>
      <c r="G12" s="57">
        <v>9000</v>
      </c>
    </row>
    <row r="13" spans="1:7" ht="16.2" thickBot="1" x14ac:dyDescent="0.35">
      <c r="A13" s="3">
        <v>4</v>
      </c>
      <c r="B13" s="4" t="s">
        <v>15</v>
      </c>
      <c r="C13" s="52">
        <f t="shared" ref="C13:F13" si="1">(C14+C15+C16+C17+C18+C19+C20)</f>
        <v>107230.06000000001</v>
      </c>
      <c r="D13" s="52">
        <f t="shared" si="1"/>
        <v>146276.44999999998</v>
      </c>
      <c r="E13" s="52">
        <f t="shared" si="1"/>
        <v>289318.15999999997</v>
      </c>
      <c r="F13" s="52">
        <f t="shared" si="1"/>
        <v>354020</v>
      </c>
      <c r="G13" s="52">
        <f>(G14+G15+G16+G17+G18+G19+G20)</f>
        <v>435538</v>
      </c>
    </row>
    <row r="14" spans="1:7" ht="16.2" thickBot="1" x14ac:dyDescent="0.35">
      <c r="A14" s="5">
        <v>41</v>
      </c>
      <c r="B14" s="6" t="s">
        <v>17</v>
      </c>
      <c r="C14" s="47">
        <v>49493.94</v>
      </c>
      <c r="D14" s="48">
        <v>69861.83</v>
      </c>
      <c r="E14" s="47">
        <v>205648.34</v>
      </c>
      <c r="F14" s="53">
        <v>290608</v>
      </c>
      <c r="G14" s="58">
        <v>353408</v>
      </c>
    </row>
    <row r="15" spans="1:7" ht="16.2" thickBot="1" x14ac:dyDescent="0.35">
      <c r="A15" s="8">
        <v>42</v>
      </c>
      <c r="B15" s="11" t="s">
        <v>6</v>
      </c>
      <c r="C15" s="40">
        <v>48584.6</v>
      </c>
      <c r="D15" s="49">
        <v>35509.51</v>
      </c>
      <c r="E15" s="40">
        <v>49480.07</v>
      </c>
      <c r="F15" s="45">
        <v>54696</v>
      </c>
      <c r="G15" s="56">
        <v>69726</v>
      </c>
    </row>
    <row r="16" spans="1:7" ht="16.2" thickBot="1" x14ac:dyDescent="0.35">
      <c r="A16" s="8">
        <v>43</v>
      </c>
      <c r="B16" s="11" t="s">
        <v>11</v>
      </c>
      <c r="C16" s="40">
        <v>148.52000000000001</v>
      </c>
      <c r="D16" s="49">
        <v>148.56</v>
      </c>
      <c r="E16" s="40">
        <v>148.56</v>
      </c>
      <c r="F16" s="45">
        <v>0</v>
      </c>
      <c r="G16" s="56">
        <v>0</v>
      </c>
    </row>
    <row r="17" spans="1:7" ht="16.2" thickBot="1" x14ac:dyDescent="0.35">
      <c r="A17" s="8">
        <v>44</v>
      </c>
      <c r="B17" s="11" t="s">
        <v>7</v>
      </c>
      <c r="C17" s="40">
        <v>572.84</v>
      </c>
      <c r="D17" s="49">
        <v>686.42</v>
      </c>
      <c r="E17" s="40">
        <v>726.68</v>
      </c>
      <c r="F17" s="45">
        <v>700</v>
      </c>
      <c r="G17" s="56">
        <v>1288</v>
      </c>
    </row>
    <row r="18" spans="1:7" ht="16.2" thickBot="1" x14ac:dyDescent="0.35">
      <c r="A18" s="8">
        <v>45</v>
      </c>
      <c r="B18" s="11" t="s">
        <v>8</v>
      </c>
      <c r="C18" s="40">
        <v>8235.85</v>
      </c>
      <c r="D18" s="49">
        <v>38792.199999999997</v>
      </c>
      <c r="E18" s="40">
        <v>31608.27</v>
      </c>
      <c r="F18" s="45">
        <v>8016</v>
      </c>
      <c r="G18" s="56">
        <v>11116</v>
      </c>
    </row>
    <row r="19" spans="1:7" ht="15.6" x14ac:dyDescent="0.3">
      <c r="A19" s="8">
        <v>46</v>
      </c>
      <c r="B19" s="11" t="s">
        <v>9</v>
      </c>
      <c r="C19" s="40">
        <v>28.67</v>
      </c>
      <c r="D19" s="50">
        <v>1277.93</v>
      </c>
      <c r="E19" s="40">
        <v>1706.24</v>
      </c>
      <c r="F19" s="45">
        <v>0</v>
      </c>
      <c r="G19" s="56">
        <v>0</v>
      </c>
    </row>
    <row r="20" spans="1:7" ht="31.8" thickBot="1" x14ac:dyDescent="0.35">
      <c r="A20" s="13">
        <v>47</v>
      </c>
      <c r="B20" s="36" t="s">
        <v>18</v>
      </c>
      <c r="C20" s="42">
        <v>165.64</v>
      </c>
      <c r="D20" s="51">
        <v>0</v>
      </c>
      <c r="E20" s="42">
        <v>0</v>
      </c>
      <c r="F20" s="46">
        <v>0</v>
      </c>
      <c r="G20" s="57">
        <v>0</v>
      </c>
    </row>
    <row r="21" spans="1:7" ht="16.2" thickBot="1" x14ac:dyDescent="0.35">
      <c r="A21" s="15"/>
      <c r="B21" s="35" t="s">
        <v>19</v>
      </c>
      <c r="C21" s="34">
        <f t="shared" ref="C21:F21" si="2">C5</f>
        <v>99412.489999999991</v>
      </c>
      <c r="D21" s="34">
        <f t="shared" si="2"/>
        <v>144361.17000000001</v>
      </c>
      <c r="E21" s="34">
        <f t="shared" si="2"/>
        <v>363621.35</v>
      </c>
      <c r="F21" s="34">
        <f t="shared" si="2"/>
        <v>354020</v>
      </c>
      <c r="G21" s="34">
        <f>G5</f>
        <v>437118</v>
      </c>
    </row>
    <row r="22" spans="1:7" ht="16.2" thickBot="1" x14ac:dyDescent="0.35">
      <c r="A22" s="16"/>
      <c r="B22" s="17" t="s">
        <v>13</v>
      </c>
      <c r="C22" s="21">
        <f t="shared" ref="C22:F22" si="3">C13</f>
        <v>107230.06000000001</v>
      </c>
      <c r="D22" s="21">
        <f t="shared" si="3"/>
        <v>146276.44999999998</v>
      </c>
      <c r="E22" s="21">
        <f t="shared" si="3"/>
        <v>289318.15999999997</v>
      </c>
      <c r="F22" s="21">
        <f t="shared" si="3"/>
        <v>354020</v>
      </c>
      <c r="G22" s="21">
        <f>G13</f>
        <v>435538</v>
      </c>
    </row>
    <row r="23" spans="1:7" ht="15.6" x14ac:dyDescent="0.3">
      <c r="A23" s="16"/>
      <c r="B23" s="17" t="s">
        <v>21</v>
      </c>
      <c r="C23" s="29">
        <f t="shared" ref="C23:F23" si="4">C21-C22</f>
        <v>-7817.5700000000215</v>
      </c>
      <c r="D23" s="29">
        <f t="shared" si="4"/>
        <v>-1915.2799999999697</v>
      </c>
      <c r="E23" s="29">
        <f t="shared" si="4"/>
        <v>74303.19</v>
      </c>
      <c r="F23" s="29">
        <f t="shared" si="4"/>
        <v>0</v>
      </c>
      <c r="G23" s="29">
        <f>G21-G22</f>
        <v>1580</v>
      </c>
    </row>
    <row r="24" spans="1:7" ht="15.6" x14ac:dyDescent="0.3">
      <c r="A24" s="16"/>
      <c r="B24" s="17" t="s">
        <v>12</v>
      </c>
      <c r="C24" s="28">
        <v>400.22</v>
      </c>
      <c r="D24" s="28">
        <v>-7417.35</v>
      </c>
      <c r="E24" s="28">
        <v>-9332.6299999999992</v>
      </c>
      <c r="F24" s="28">
        <v>0</v>
      </c>
      <c r="G24" s="28">
        <v>64971</v>
      </c>
    </row>
    <row r="25" spans="1:7" ht="16.2" thickBot="1" x14ac:dyDescent="0.35">
      <c r="A25" s="18"/>
      <c r="B25" s="19" t="s">
        <v>20</v>
      </c>
      <c r="C25" s="22">
        <f>SUM(C23+C24)</f>
        <v>-7417.3500000000213</v>
      </c>
      <c r="D25" s="22">
        <v>-9332.6299999999992</v>
      </c>
      <c r="E25" s="20">
        <v>64970.559999999998</v>
      </c>
      <c r="F25" s="20">
        <v>0</v>
      </c>
      <c r="G25" s="20">
        <v>66551</v>
      </c>
    </row>
    <row r="26" spans="1:7" ht="15.6" x14ac:dyDescent="0.3">
      <c r="A26" s="1"/>
      <c r="B26" s="1"/>
      <c r="C26" s="26"/>
      <c r="D26" s="26"/>
      <c r="E26" s="1"/>
    </row>
    <row r="27" spans="1:7" ht="15.6" x14ac:dyDescent="0.3">
      <c r="A27" s="1"/>
      <c r="B27" s="30" t="s">
        <v>28</v>
      </c>
      <c r="C27" s="26"/>
      <c r="D27" s="26"/>
      <c r="E27" s="24"/>
    </row>
    <row r="28" spans="1:7" ht="15.6" x14ac:dyDescent="0.3">
      <c r="A28" s="1"/>
      <c r="B28" s="23" t="s">
        <v>23</v>
      </c>
      <c r="C28" s="26"/>
      <c r="D28" s="26"/>
      <c r="E28" s="1"/>
    </row>
  </sheetData>
  <mergeCells count="2">
    <mergeCell ref="A4:B4"/>
    <mergeCell ref="A2:G2"/>
  </mergeCells>
  <phoneticPr fontId="10" type="noConversion"/>
  <pageMargins left="0.25" right="0.25" top="0.75" bottom="0.75" header="0.3" footer="0.3"/>
  <pageSetup paperSize="9" orientation="landscape" r:id="rId1"/>
  <headerFooter>
    <oddHeader>&amp;LHRVATSKI CRVENI KRIŽ
GRADSKO DRUŠTVO CRVENOG KRIŽA DELNICE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Crveni Križ</dc:creator>
  <cp:lastModifiedBy>GDCK Delnice</cp:lastModifiedBy>
  <cp:lastPrinted>2026-01-15T10:42:20Z</cp:lastPrinted>
  <dcterms:created xsi:type="dcterms:W3CDTF">2016-11-11T08:50:41Z</dcterms:created>
  <dcterms:modified xsi:type="dcterms:W3CDTF">2026-01-15T10:42:53Z</dcterms:modified>
</cp:coreProperties>
</file>